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publica\Desktop\1ER TRIM 2022\INFORMACION PRESUPUESTARIA\EXCEL\"/>
    </mc:Choice>
  </mc:AlternateContent>
  <xr:revisionPtr revIDLastSave="0" documentId="8_{6020011B-A406-4A10-AD02-4362A3FDC55B}" xr6:coauthVersionLast="47" xr6:coauthVersionMax="47" xr10:uidLastSave="{00000000-0000-0000-0000-000000000000}"/>
  <bookViews>
    <workbookView xWindow="-108" yWindow="-108" windowWidth="23256" windowHeight="12576" xr2:uid="{2B3CAD87-8486-4F4F-AA39-815D5B439D8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E69" i="1"/>
  <c r="H69" i="1" s="1"/>
  <c r="D69" i="1"/>
  <c r="C69" i="1"/>
  <c r="E68" i="1"/>
  <c r="H68" i="1" s="1"/>
  <c r="E67" i="1"/>
  <c r="H67" i="1" s="1"/>
  <c r="E66" i="1"/>
  <c r="H66" i="1" s="1"/>
  <c r="G65" i="1"/>
  <c r="F65" i="1"/>
  <c r="D65" i="1"/>
  <c r="C65" i="1"/>
  <c r="E65" i="1" s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E57" i="1"/>
  <c r="H57" i="1" s="1"/>
  <c r="D57" i="1"/>
  <c r="C57" i="1"/>
  <c r="E56" i="1"/>
  <c r="H56" i="1" s="1"/>
  <c r="E55" i="1"/>
  <c r="H55" i="1" s="1"/>
  <c r="E54" i="1"/>
  <c r="H54" i="1" s="1"/>
  <c r="G53" i="1"/>
  <c r="F53" i="1"/>
  <c r="D53" i="1"/>
  <c r="C53" i="1"/>
  <c r="E53" i="1" s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3" i="1" s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D33" i="1"/>
  <c r="C33" i="1"/>
  <c r="E33" i="1" s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D23" i="1"/>
  <c r="C23" i="1"/>
  <c r="E23" i="1" s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D13" i="1"/>
  <c r="C13" i="1"/>
  <c r="E13" i="1" s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G77" i="1" s="1"/>
  <c r="F5" i="1"/>
  <c r="F77" i="1" s="1"/>
  <c r="E5" i="1"/>
  <c r="D5" i="1"/>
  <c r="D77" i="1" s="1"/>
  <c r="C5" i="1"/>
  <c r="C77" i="1" s="1"/>
  <c r="E77" i="1" l="1"/>
  <c r="H5" i="1"/>
  <c r="H77" i="1" s="1"/>
</calcChain>
</file>

<file path=xl/sharedStrings.xml><?xml version="1.0" encoding="utf-8"?>
<sst xmlns="http://schemas.openxmlformats.org/spreadsheetml/2006/main" count="85" uniqueCount="85">
  <si>
    <t>Municipio de Yuriria
Estado Analítico del Ejercicio del Presupuesto de Egresos
Clasificación por Objeto del Gasto (Capítulo y Concepto)
Del 1 de Enero al 31 de Marzo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</si>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</sst>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2">
    <cellStyle name="Normal" xfId="0" builtinId="0"/>
    <cellStyle name="Normal 3" xfId="1" xr:uid="{9E281F23-8CDE-45B3-A955-67ABBD5E9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28575</xdr:rowOff>
    </xdr:from>
    <xdr:to>
      <xdr:col>1</xdr:col>
      <xdr:colOff>2279209</xdr:colOff>
      <xdr:row>2</xdr:row>
      <xdr:rowOff>168827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1DBD05-9EE3-4E24-863D-2BA05E1E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28575"/>
          <a:ext cx="774259" cy="5060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1</xdr:col>
      <xdr:colOff>2808868</xdr:colOff>
      <xdr:row>89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1BC67E0-55F7-4953-A608-2370B805E9CD}"/>
            </a:ext>
          </a:extLst>
        </xdr:cNvPr>
        <xdr:cNvSpPr txBox="1"/>
      </xdr:nvSpPr>
      <xdr:spPr>
        <a:xfrm>
          <a:off x="76200" y="11437620"/>
          <a:ext cx="280886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4</xdr:col>
      <xdr:colOff>476250</xdr:colOff>
      <xdr:row>83</xdr:row>
      <xdr:rowOff>38100</xdr:rowOff>
    </xdr:from>
    <xdr:to>
      <xdr:col>7</xdr:col>
      <xdr:colOff>622226</xdr:colOff>
      <xdr:row>89</xdr:row>
      <xdr:rowOff>85474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21CFA83-7562-4067-A397-1302CD9A38C6}"/>
            </a:ext>
          </a:extLst>
        </xdr:cNvPr>
        <xdr:cNvSpPr txBox="1"/>
      </xdr:nvSpPr>
      <xdr:spPr>
        <a:xfrm>
          <a:off x="5939790" y="11475720"/>
          <a:ext cx="3072056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8630-8AD0-415E-ABB7-8BECDA49C555}">
  <dimension ref="A1:H90"/>
  <sheetViews>
    <sheetView tabSelected="1" workbookViewId="0">
      <selection sqref="A1:H90"/>
    </sheetView>
  </sheetViews>
  <sheetFormatPr baseColWidth="10" defaultRowHeight="14.4" x14ac:dyDescent="0.3"/>
  <cols>
    <col min="1" max="1" width="1.109375" customWidth="1"/>
    <col min="2" max="2" width="48.88671875" customWidth="1"/>
    <col min="3" max="3" width="14.21875" customWidth="1"/>
    <col min="4" max="4" width="15.44140625" customWidth="1"/>
    <col min="5" max="8" width="14.21875" customWidth="1"/>
  </cols>
  <sheetData>
    <row r="1" spans="1:8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s="2" t="s">
        <v>1</v>
      </c>
      <c r="B2" s="2"/>
      <c r="C2" s="1" t="s">
        <v>2</v>
      </c>
      <c r="D2" s="1"/>
      <c r="E2" s="1"/>
      <c r="F2" s="1"/>
      <c r="G2" s="1"/>
      <c r="H2" s="3" t="s">
        <v>3</v>
      </c>
    </row>
    <row r="3" spans="1:8" ht="20.399999999999999" x14ac:dyDescent="0.3">
      <c r="A3" s="2"/>
      <c r="B3" s="2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/>
    </row>
    <row r="4" spans="1:8" x14ac:dyDescent="0.3">
      <c r="A4" s="2"/>
      <c r="B4" s="2"/>
      <c r="C4" s="5">
        <v>1</v>
      </c>
      <c r="D4" s="5">
        <v>2</v>
      </c>
      <c r="E4" s="5" t="s">
        <v>9</v>
      </c>
      <c r="F4" s="5">
        <v>4</v>
      </c>
      <c r="G4" s="5">
        <v>5</v>
      </c>
      <c r="H4" s="5" t="s">
        <v>10</v>
      </c>
    </row>
    <row r="5" spans="1:8" x14ac:dyDescent="0.3">
      <c r="A5" s="6" t="s">
        <v>11</v>
      </c>
      <c r="B5" s="7"/>
      <c r="C5" s="8">
        <f>SUM(C6:C12)</f>
        <v>105107122.14</v>
      </c>
      <c r="D5" s="8">
        <f>SUM(D6:D12)</f>
        <v>3332007.34</v>
      </c>
      <c r="E5" s="8">
        <f>C5+D5</f>
        <v>108439129.48</v>
      </c>
      <c r="F5" s="8">
        <f>SUM(F6:F12)</f>
        <v>27841732.640000001</v>
      </c>
      <c r="G5" s="8">
        <f>SUM(G6:G12)</f>
        <v>27821537.630000003</v>
      </c>
      <c r="H5" s="8">
        <f>E5-F5</f>
        <v>80597396.840000004</v>
      </c>
    </row>
    <row r="6" spans="1:8" x14ac:dyDescent="0.3">
      <c r="A6" s="9">
        <v>1100</v>
      </c>
      <c r="B6" s="10" t="s">
        <v>12</v>
      </c>
      <c r="C6" s="11">
        <v>58902341.32</v>
      </c>
      <c r="D6" s="11">
        <v>1192370.99</v>
      </c>
      <c r="E6" s="11">
        <f t="shared" ref="E6:E69" si="0">C6+D6</f>
        <v>60094712.310000002</v>
      </c>
      <c r="F6" s="11">
        <v>12897881.33</v>
      </c>
      <c r="G6" s="11">
        <v>12899567.300000001</v>
      </c>
      <c r="H6" s="11">
        <f t="shared" ref="H6:H69" si="1">E6-F6</f>
        <v>47196830.980000004</v>
      </c>
    </row>
    <row r="7" spans="1:8" x14ac:dyDescent="0.3">
      <c r="A7" s="9">
        <v>1200</v>
      </c>
      <c r="B7" s="10" t="s">
        <v>13</v>
      </c>
      <c r="C7" s="11">
        <v>3847970.19</v>
      </c>
      <c r="D7" s="11">
        <v>-180820.67</v>
      </c>
      <c r="E7" s="11">
        <f t="shared" si="0"/>
        <v>3667149.52</v>
      </c>
      <c r="F7" s="11">
        <v>931841.78</v>
      </c>
      <c r="G7" s="11">
        <v>931841.78</v>
      </c>
      <c r="H7" s="11">
        <f t="shared" si="1"/>
        <v>2735307.74</v>
      </c>
    </row>
    <row r="8" spans="1:8" x14ac:dyDescent="0.3">
      <c r="A8" s="9">
        <v>1300</v>
      </c>
      <c r="B8" s="10" t="s">
        <v>14</v>
      </c>
      <c r="C8" s="11">
        <v>9668018.1099999994</v>
      </c>
      <c r="D8" s="11">
        <v>1736498.77</v>
      </c>
      <c r="E8" s="11">
        <f t="shared" si="0"/>
        <v>11404516.879999999</v>
      </c>
      <c r="F8" s="11">
        <v>1311720.93</v>
      </c>
      <c r="G8" s="11">
        <v>1496738.38</v>
      </c>
      <c r="H8" s="11">
        <f t="shared" si="1"/>
        <v>10092795.949999999</v>
      </c>
    </row>
    <row r="9" spans="1:8" x14ac:dyDescent="0.3">
      <c r="A9" s="9">
        <v>1400</v>
      </c>
      <c r="B9" s="10" t="s">
        <v>15</v>
      </c>
      <c r="C9" s="11">
        <v>475000</v>
      </c>
      <c r="D9" s="11">
        <v>0</v>
      </c>
      <c r="E9" s="11">
        <f t="shared" si="0"/>
        <v>475000</v>
      </c>
      <c r="F9" s="11">
        <v>0</v>
      </c>
      <c r="G9" s="11">
        <v>0</v>
      </c>
      <c r="H9" s="11">
        <f t="shared" si="1"/>
        <v>475000</v>
      </c>
    </row>
    <row r="10" spans="1:8" x14ac:dyDescent="0.3">
      <c r="A10" s="9">
        <v>1500</v>
      </c>
      <c r="B10" s="10" t="s">
        <v>16</v>
      </c>
      <c r="C10" s="11">
        <v>32213792.52</v>
      </c>
      <c r="D10" s="11">
        <v>583958.25</v>
      </c>
      <c r="E10" s="11">
        <f t="shared" si="0"/>
        <v>32797750.77</v>
      </c>
      <c r="F10" s="11">
        <v>12700288.6</v>
      </c>
      <c r="G10" s="11">
        <v>12493390.17</v>
      </c>
      <c r="H10" s="11">
        <f t="shared" si="1"/>
        <v>20097462.170000002</v>
      </c>
    </row>
    <row r="11" spans="1:8" x14ac:dyDescent="0.3">
      <c r="A11" s="9">
        <v>1600</v>
      </c>
      <c r="B11" s="10" t="s">
        <v>17</v>
      </c>
      <c r="C11" s="11">
        <v>0</v>
      </c>
      <c r="D11" s="11">
        <v>0</v>
      </c>
      <c r="E11" s="11">
        <f t="shared" si="0"/>
        <v>0</v>
      </c>
      <c r="F11" s="11">
        <v>0</v>
      </c>
      <c r="G11" s="11">
        <v>0</v>
      </c>
      <c r="H11" s="11">
        <f t="shared" si="1"/>
        <v>0</v>
      </c>
    </row>
    <row r="12" spans="1:8" x14ac:dyDescent="0.3">
      <c r="A12" s="9">
        <v>1700</v>
      </c>
      <c r="B12" s="10" t="s">
        <v>18</v>
      </c>
      <c r="C12" s="11">
        <v>0</v>
      </c>
      <c r="D12" s="11">
        <v>0</v>
      </c>
      <c r="E12" s="11">
        <f t="shared" si="0"/>
        <v>0</v>
      </c>
      <c r="F12" s="11">
        <v>0</v>
      </c>
      <c r="G12" s="11">
        <v>0</v>
      </c>
      <c r="H12" s="11">
        <f t="shared" si="1"/>
        <v>0</v>
      </c>
    </row>
    <row r="13" spans="1:8" x14ac:dyDescent="0.3">
      <c r="A13" s="6" t="s">
        <v>19</v>
      </c>
      <c r="B13" s="7"/>
      <c r="C13" s="8">
        <f>SUM(C14:C22)</f>
        <v>31688083.349999998</v>
      </c>
      <c r="D13" s="8">
        <f>SUM(D14:D22)</f>
        <v>-316499.81</v>
      </c>
      <c r="E13" s="8">
        <f t="shared" si="0"/>
        <v>31371583.539999999</v>
      </c>
      <c r="F13" s="8">
        <f>SUM(F14:F22)</f>
        <v>7643137.0599999996</v>
      </c>
      <c r="G13" s="8">
        <f>SUM(G14:G22)</f>
        <v>7365516.6299999999</v>
      </c>
      <c r="H13" s="8">
        <f t="shared" si="1"/>
        <v>23728446.48</v>
      </c>
    </row>
    <row r="14" spans="1:8" x14ac:dyDescent="0.3">
      <c r="A14" s="9">
        <v>2100</v>
      </c>
      <c r="B14" s="10" t="s">
        <v>20</v>
      </c>
      <c r="C14" s="11">
        <v>3288677.51</v>
      </c>
      <c r="D14" s="11">
        <v>-11500</v>
      </c>
      <c r="E14" s="11">
        <f t="shared" si="0"/>
        <v>3277177.51</v>
      </c>
      <c r="F14" s="11">
        <v>314600.15000000002</v>
      </c>
      <c r="G14" s="11">
        <v>314240.15000000002</v>
      </c>
      <c r="H14" s="11">
        <f t="shared" si="1"/>
        <v>2962577.36</v>
      </c>
    </row>
    <row r="15" spans="1:8" x14ac:dyDescent="0.3">
      <c r="A15" s="9">
        <v>2200</v>
      </c>
      <c r="B15" s="10" t="s">
        <v>21</v>
      </c>
      <c r="C15" s="11">
        <v>347426.24</v>
      </c>
      <c r="D15" s="11">
        <v>84575.52</v>
      </c>
      <c r="E15" s="11">
        <f t="shared" si="0"/>
        <v>432001.76</v>
      </c>
      <c r="F15" s="11">
        <v>43074.12</v>
      </c>
      <c r="G15" s="11">
        <v>43074.12</v>
      </c>
      <c r="H15" s="11">
        <f t="shared" si="1"/>
        <v>388927.64</v>
      </c>
    </row>
    <row r="16" spans="1:8" x14ac:dyDescent="0.3">
      <c r="A16" s="9">
        <v>2300</v>
      </c>
      <c r="B16" s="10" t="s">
        <v>22</v>
      </c>
      <c r="C16" s="11">
        <v>22700</v>
      </c>
      <c r="D16" s="11">
        <v>22000</v>
      </c>
      <c r="E16" s="11">
        <f t="shared" si="0"/>
        <v>44700</v>
      </c>
      <c r="F16" s="11">
        <v>18450</v>
      </c>
      <c r="G16" s="11">
        <v>18450</v>
      </c>
      <c r="H16" s="11">
        <f t="shared" si="1"/>
        <v>26250</v>
      </c>
    </row>
    <row r="17" spans="1:8" x14ac:dyDescent="0.3">
      <c r="A17" s="9">
        <v>2400</v>
      </c>
      <c r="B17" s="10" t="s">
        <v>23</v>
      </c>
      <c r="C17" s="11">
        <v>12375616.51</v>
      </c>
      <c r="D17" s="11">
        <v>-244584.17</v>
      </c>
      <c r="E17" s="11">
        <f t="shared" si="0"/>
        <v>12131032.34</v>
      </c>
      <c r="F17" s="11">
        <v>2723234.71</v>
      </c>
      <c r="G17" s="11">
        <v>2702642.71</v>
      </c>
      <c r="H17" s="11">
        <f t="shared" si="1"/>
        <v>9407797.629999999</v>
      </c>
    </row>
    <row r="18" spans="1:8" x14ac:dyDescent="0.3">
      <c r="A18" s="9">
        <v>2500</v>
      </c>
      <c r="B18" s="10" t="s">
        <v>24</v>
      </c>
      <c r="C18" s="11">
        <v>730691.62</v>
      </c>
      <c r="D18" s="11">
        <v>35000</v>
      </c>
      <c r="E18" s="11">
        <f t="shared" si="0"/>
        <v>765691.62</v>
      </c>
      <c r="F18" s="11">
        <v>243105.03</v>
      </c>
      <c r="G18" s="11">
        <v>243105.03</v>
      </c>
      <c r="H18" s="11">
        <f t="shared" si="1"/>
        <v>522586.58999999997</v>
      </c>
    </row>
    <row r="19" spans="1:8" x14ac:dyDescent="0.3">
      <c r="A19" s="9">
        <v>2600</v>
      </c>
      <c r="B19" s="10" t="s">
        <v>25</v>
      </c>
      <c r="C19" s="11">
        <v>11665095.560000001</v>
      </c>
      <c r="D19" s="11">
        <v>-318439.15999999997</v>
      </c>
      <c r="E19" s="11">
        <f t="shared" si="0"/>
        <v>11346656.4</v>
      </c>
      <c r="F19" s="11">
        <v>3093233.29</v>
      </c>
      <c r="G19" s="11">
        <v>3091562.89</v>
      </c>
      <c r="H19" s="11">
        <f t="shared" si="1"/>
        <v>8253423.1100000003</v>
      </c>
    </row>
    <row r="20" spans="1:8" x14ac:dyDescent="0.3">
      <c r="A20" s="9">
        <v>2700</v>
      </c>
      <c r="B20" s="10" t="s">
        <v>26</v>
      </c>
      <c r="C20" s="11">
        <v>1348236.05</v>
      </c>
      <c r="D20" s="11">
        <v>108448</v>
      </c>
      <c r="E20" s="11">
        <f t="shared" si="0"/>
        <v>1456684.05</v>
      </c>
      <c r="F20" s="11">
        <v>634462.80000000005</v>
      </c>
      <c r="G20" s="11">
        <v>396082.8</v>
      </c>
      <c r="H20" s="11">
        <f t="shared" si="1"/>
        <v>822221.25</v>
      </c>
    </row>
    <row r="21" spans="1:8" x14ac:dyDescent="0.3">
      <c r="A21" s="9">
        <v>2800</v>
      </c>
      <c r="B21" s="10" t="s">
        <v>27</v>
      </c>
      <c r="C21" s="11">
        <v>0</v>
      </c>
      <c r="D21" s="11">
        <v>0</v>
      </c>
      <c r="E21" s="11">
        <f t="shared" si="0"/>
        <v>0</v>
      </c>
      <c r="F21" s="11">
        <v>0</v>
      </c>
      <c r="G21" s="11">
        <v>0</v>
      </c>
      <c r="H21" s="11">
        <f t="shared" si="1"/>
        <v>0</v>
      </c>
    </row>
    <row r="22" spans="1:8" x14ac:dyDescent="0.3">
      <c r="A22" s="9">
        <v>2900</v>
      </c>
      <c r="B22" s="10" t="s">
        <v>28</v>
      </c>
      <c r="C22" s="11">
        <v>1909639.86</v>
      </c>
      <c r="D22" s="11">
        <v>8000</v>
      </c>
      <c r="E22" s="11">
        <f t="shared" si="0"/>
        <v>1917639.86</v>
      </c>
      <c r="F22" s="11">
        <v>572976.96</v>
      </c>
      <c r="G22" s="11">
        <v>556358.93000000005</v>
      </c>
      <c r="H22" s="11">
        <f t="shared" si="1"/>
        <v>1344662.9000000001</v>
      </c>
    </row>
    <row r="23" spans="1:8" x14ac:dyDescent="0.3">
      <c r="A23" s="6" t="s">
        <v>29</v>
      </c>
      <c r="B23" s="7"/>
      <c r="C23" s="8">
        <f>SUM(C24:C32)</f>
        <v>39489048.609999999</v>
      </c>
      <c r="D23" s="8">
        <f>SUM(D24:D32)</f>
        <v>6320759.6699999999</v>
      </c>
      <c r="E23" s="8">
        <f t="shared" si="0"/>
        <v>45809808.280000001</v>
      </c>
      <c r="F23" s="8">
        <f>SUM(F24:F32)</f>
        <v>13576465.979999999</v>
      </c>
      <c r="G23" s="8">
        <f>SUM(G24:G32)</f>
        <v>11647947.459999999</v>
      </c>
      <c r="H23" s="8">
        <f t="shared" si="1"/>
        <v>32233342.300000004</v>
      </c>
    </row>
    <row r="24" spans="1:8" x14ac:dyDescent="0.3">
      <c r="A24" s="9">
        <v>3100</v>
      </c>
      <c r="B24" s="10" t="s">
        <v>30</v>
      </c>
      <c r="C24" s="11">
        <v>18787835.239999998</v>
      </c>
      <c r="D24" s="11">
        <v>4138143.13</v>
      </c>
      <c r="E24" s="11">
        <f t="shared" si="0"/>
        <v>22925978.369999997</v>
      </c>
      <c r="F24" s="11">
        <v>5498832.0300000003</v>
      </c>
      <c r="G24" s="11">
        <v>3728974.31</v>
      </c>
      <c r="H24" s="11">
        <f t="shared" si="1"/>
        <v>17427146.339999996</v>
      </c>
    </row>
    <row r="25" spans="1:8" x14ac:dyDescent="0.3">
      <c r="A25" s="9">
        <v>3200</v>
      </c>
      <c r="B25" s="10" t="s">
        <v>31</v>
      </c>
      <c r="C25" s="11">
        <v>3384486.56</v>
      </c>
      <c r="D25" s="11">
        <v>580977.22</v>
      </c>
      <c r="E25" s="11">
        <f t="shared" si="0"/>
        <v>3965463.7800000003</v>
      </c>
      <c r="F25" s="11">
        <v>1140318.3899999999</v>
      </c>
      <c r="G25" s="11">
        <v>1140318.3899999999</v>
      </c>
      <c r="H25" s="11">
        <f t="shared" si="1"/>
        <v>2825145.3900000006</v>
      </c>
    </row>
    <row r="26" spans="1:8" x14ac:dyDescent="0.3">
      <c r="A26" s="9">
        <v>3300</v>
      </c>
      <c r="B26" s="10" t="s">
        <v>32</v>
      </c>
      <c r="C26" s="11">
        <v>1548703.87</v>
      </c>
      <c r="D26" s="11">
        <v>713000</v>
      </c>
      <c r="E26" s="11">
        <f t="shared" si="0"/>
        <v>2261703.87</v>
      </c>
      <c r="F26" s="11">
        <v>779463.4</v>
      </c>
      <c r="G26" s="11">
        <v>704463.4</v>
      </c>
      <c r="H26" s="11">
        <f t="shared" si="1"/>
        <v>1482240.4700000002</v>
      </c>
    </row>
    <row r="27" spans="1:8" x14ac:dyDescent="0.3">
      <c r="A27" s="9">
        <v>3400</v>
      </c>
      <c r="B27" s="10" t="s">
        <v>33</v>
      </c>
      <c r="C27" s="11">
        <v>579771.03</v>
      </c>
      <c r="D27" s="11">
        <v>0</v>
      </c>
      <c r="E27" s="11">
        <f t="shared" si="0"/>
        <v>579771.03</v>
      </c>
      <c r="F27" s="11">
        <v>77117.02</v>
      </c>
      <c r="G27" s="11">
        <v>77117.02</v>
      </c>
      <c r="H27" s="11">
        <f t="shared" si="1"/>
        <v>502654.01</v>
      </c>
    </row>
    <row r="28" spans="1:8" x14ac:dyDescent="0.3">
      <c r="A28" s="9">
        <v>3500</v>
      </c>
      <c r="B28" s="10" t="s">
        <v>34</v>
      </c>
      <c r="C28" s="11">
        <v>1058638.8799999999</v>
      </c>
      <c r="D28" s="11">
        <v>605120</v>
      </c>
      <c r="E28" s="11">
        <f t="shared" si="0"/>
        <v>1663758.88</v>
      </c>
      <c r="F28" s="11">
        <v>693552.65</v>
      </c>
      <c r="G28" s="11">
        <v>687891.85</v>
      </c>
      <c r="H28" s="11">
        <f t="shared" si="1"/>
        <v>970206.22999999986</v>
      </c>
    </row>
    <row r="29" spans="1:8" x14ac:dyDescent="0.3">
      <c r="A29" s="9">
        <v>3600</v>
      </c>
      <c r="B29" s="10" t="s">
        <v>35</v>
      </c>
      <c r="C29" s="11">
        <v>1154533.47</v>
      </c>
      <c r="D29" s="11">
        <v>75519.320000000007</v>
      </c>
      <c r="E29" s="11">
        <f t="shared" si="0"/>
        <v>1230052.79</v>
      </c>
      <c r="F29" s="11">
        <v>293416.52</v>
      </c>
      <c r="G29" s="11">
        <v>215416.52</v>
      </c>
      <c r="H29" s="11">
        <f t="shared" si="1"/>
        <v>936636.27</v>
      </c>
    </row>
    <row r="30" spans="1:8" x14ac:dyDescent="0.3">
      <c r="A30" s="9">
        <v>3700</v>
      </c>
      <c r="B30" s="10" t="s">
        <v>36</v>
      </c>
      <c r="C30" s="11">
        <v>204923.4</v>
      </c>
      <c r="D30" s="11">
        <v>45500</v>
      </c>
      <c r="E30" s="11">
        <f t="shared" si="0"/>
        <v>250423.4</v>
      </c>
      <c r="F30" s="11">
        <v>5414.2</v>
      </c>
      <c r="G30" s="11">
        <v>5414.2</v>
      </c>
      <c r="H30" s="11">
        <f t="shared" si="1"/>
        <v>245009.19999999998</v>
      </c>
    </row>
    <row r="31" spans="1:8" x14ac:dyDescent="0.3">
      <c r="A31" s="9">
        <v>3800</v>
      </c>
      <c r="B31" s="10" t="s">
        <v>37</v>
      </c>
      <c r="C31" s="11">
        <v>8084156.1600000001</v>
      </c>
      <c r="D31" s="11">
        <v>162500</v>
      </c>
      <c r="E31" s="11">
        <f t="shared" si="0"/>
        <v>8246656.1600000001</v>
      </c>
      <c r="F31" s="11">
        <v>4023210.28</v>
      </c>
      <c r="G31" s="11">
        <v>4023210.28</v>
      </c>
      <c r="H31" s="11">
        <f t="shared" si="1"/>
        <v>4223445.8800000008</v>
      </c>
    </row>
    <row r="32" spans="1:8" x14ac:dyDescent="0.3">
      <c r="A32" s="9">
        <v>3900</v>
      </c>
      <c r="B32" s="10" t="s">
        <v>38</v>
      </c>
      <c r="C32" s="11">
        <v>4686000</v>
      </c>
      <c r="D32" s="11">
        <v>0</v>
      </c>
      <c r="E32" s="11">
        <f t="shared" si="0"/>
        <v>4686000</v>
      </c>
      <c r="F32" s="11">
        <v>1065141.49</v>
      </c>
      <c r="G32" s="11">
        <v>1065141.49</v>
      </c>
      <c r="H32" s="11">
        <f t="shared" si="1"/>
        <v>3620858.51</v>
      </c>
    </row>
    <row r="33" spans="1:8" x14ac:dyDescent="0.3">
      <c r="A33" s="6" t="s">
        <v>39</v>
      </c>
      <c r="B33" s="7"/>
      <c r="C33" s="8">
        <f>SUM(C34:C42)</f>
        <v>15711194.300000001</v>
      </c>
      <c r="D33" s="8">
        <f>SUM(D34:D42)</f>
        <v>3694400</v>
      </c>
      <c r="E33" s="8">
        <f t="shared" si="0"/>
        <v>19405594.300000001</v>
      </c>
      <c r="F33" s="8">
        <f>SUM(F34:F42)</f>
        <v>3650556.56</v>
      </c>
      <c r="G33" s="8">
        <f>SUM(G34:G42)</f>
        <v>3650556.56</v>
      </c>
      <c r="H33" s="8">
        <f t="shared" si="1"/>
        <v>15755037.74</v>
      </c>
    </row>
    <row r="34" spans="1:8" x14ac:dyDescent="0.3">
      <c r="A34" s="9">
        <v>4100</v>
      </c>
      <c r="B34" s="10" t="s">
        <v>40</v>
      </c>
      <c r="C34" s="11">
        <v>10135000</v>
      </c>
      <c r="D34" s="11">
        <v>0</v>
      </c>
      <c r="E34" s="11">
        <f t="shared" si="0"/>
        <v>10135000</v>
      </c>
      <c r="F34" s="11">
        <v>2190000</v>
      </c>
      <c r="G34" s="11">
        <v>2190000</v>
      </c>
      <c r="H34" s="11">
        <f t="shared" si="1"/>
        <v>7945000</v>
      </c>
    </row>
    <row r="35" spans="1:8" x14ac:dyDescent="0.3">
      <c r="A35" s="9">
        <v>4200</v>
      </c>
      <c r="B35" s="10" t="s">
        <v>41</v>
      </c>
      <c r="C35" s="11">
        <v>0</v>
      </c>
      <c r="D35" s="11">
        <v>0</v>
      </c>
      <c r="E35" s="11">
        <f t="shared" si="0"/>
        <v>0</v>
      </c>
      <c r="F35" s="11">
        <v>0</v>
      </c>
      <c r="G35" s="11">
        <v>0</v>
      </c>
      <c r="H35" s="11">
        <f t="shared" si="1"/>
        <v>0</v>
      </c>
    </row>
    <row r="36" spans="1:8" x14ac:dyDescent="0.3">
      <c r="A36" s="9">
        <v>4300</v>
      </c>
      <c r="B36" s="10" t="s">
        <v>42</v>
      </c>
      <c r="C36" s="11">
        <v>0</v>
      </c>
      <c r="D36" s="11">
        <v>2146400</v>
      </c>
      <c r="E36" s="11">
        <f t="shared" si="0"/>
        <v>2146400</v>
      </c>
      <c r="F36" s="11">
        <v>131599.99</v>
      </c>
      <c r="G36" s="11">
        <v>131599.99</v>
      </c>
      <c r="H36" s="11">
        <f t="shared" si="1"/>
        <v>2014800.01</v>
      </c>
    </row>
    <row r="37" spans="1:8" x14ac:dyDescent="0.3">
      <c r="A37" s="9">
        <v>4400</v>
      </c>
      <c r="B37" s="10" t="s">
        <v>43</v>
      </c>
      <c r="C37" s="11">
        <v>2575000</v>
      </c>
      <c r="D37" s="11">
        <v>1548000</v>
      </c>
      <c r="E37" s="11">
        <f t="shared" si="0"/>
        <v>4123000</v>
      </c>
      <c r="F37" s="11">
        <v>677640.82</v>
      </c>
      <c r="G37" s="11">
        <v>677640.82</v>
      </c>
      <c r="H37" s="11">
        <f t="shared" si="1"/>
        <v>3445359.18</v>
      </c>
    </row>
    <row r="38" spans="1:8" x14ac:dyDescent="0.3">
      <c r="A38" s="9">
        <v>4500</v>
      </c>
      <c r="B38" s="10" t="s">
        <v>44</v>
      </c>
      <c r="C38" s="11">
        <v>3001194.3</v>
      </c>
      <c r="D38" s="11">
        <v>0</v>
      </c>
      <c r="E38" s="11">
        <f t="shared" si="0"/>
        <v>3001194.3</v>
      </c>
      <c r="F38" s="11">
        <v>651315.75</v>
      </c>
      <c r="G38" s="11">
        <v>651315.75</v>
      </c>
      <c r="H38" s="11">
        <f t="shared" si="1"/>
        <v>2349878.5499999998</v>
      </c>
    </row>
    <row r="39" spans="1:8" x14ac:dyDescent="0.3">
      <c r="A39" s="9">
        <v>4600</v>
      </c>
      <c r="B39" s="10" t="s">
        <v>45</v>
      </c>
      <c r="C39" s="11">
        <v>0</v>
      </c>
      <c r="D39" s="11">
        <v>0</v>
      </c>
      <c r="E39" s="11">
        <f t="shared" si="0"/>
        <v>0</v>
      </c>
      <c r="F39" s="11">
        <v>0</v>
      </c>
      <c r="G39" s="11">
        <v>0</v>
      </c>
      <c r="H39" s="11">
        <f t="shared" si="1"/>
        <v>0</v>
      </c>
    </row>
    <row r="40" spans="1:8" x14ac:dyDescent="0.3">
      <c r="A40" s="9">
        <v>4700</v>
      </c>
      <c r="B40" s="10" t="s">
        <v>46</v>
      </c>
      <c r="C40" s="11">
        <v>0</v>
      </c>
      <c r="D40" s="11">
        <v>0</v>
      </c>
      <c r="E40" s="11">
        <f t="shared" si="0"/>
        <v>0</v>
      </c>
      <c r="F40" s="11">
        <v>0</v>
      </c>
      <c r="G40" s="11">
        <v>0</v>
      </c>
      <c r="H40" s="11">
        <f t="shared" si="1"/>
        <v>0</v>
      </c>
    </row>
    <row r="41" spans="1:8" x14ac:dyDescent="0.3">
      <c r="A41" s="9">
        <v>4800</v>
      </c>
      <c r="B41" s="10" t="s">
        <v>47</v>
      </c>
      <c r="C41" s="11">
        <v>0</v>
      </c>
      <c r="D41" s="11">
        <v>0</v>
      </c>
      <c r="E41" s="11">
        <f t="shared" si="0"/>
        <v>0</v>
      </c>
      <c r="F41" s="11">
        <v>0</v>
      </c>
      <c r="G41" s="11">
        <v>0</v>
      </c>
      <c r="H41" s="11">
        <f t="shared" si="1"/>
        <v>0</v>
      </c>
    </row>
    <row r="42" spans="1:8" x14ac:dyDescent="0.3">
      <c r="A42" s="9">
        <v>4900</v>
      </c>
      <c r="B42" s="10" t="s">
        <v>48</v>
      </c>
      <c r="C42" s="11">
        <v>0</v>
      </c>
      <c r="D42" s="11">
        <v>0</v>
      </c>
      <c r="E42" s="11">
        <f t="shared" si="0"/>
        <v>0</v>
      </c>
      <c r="F42" s="11">
        <v>0</v>
      </c>
      <c r="G42" s="11">
        <v>0</v>
      </c>
      <c r="H42" s="11">
        <f t="shared" si="1"/>
        <v>0</v>
      </c>
    </row>
    <row r="43" spans="1:8" x14ac:dyDescent="0.3">
      <c r="A43" s="6" t="s">
        <v>49</v>
      </c>
      <c r="B43" s="7"/>
      <c r="C43" s="8">
        <f>SUM(C44:C52)</f>
        <v>1581122.28</v>
      </c>
      <c r="D43" s="8">
        <f>SUM(D44:D52)</f>
        <v>1158800</v>
      </c>
      <c r="E43" s="8">
        <f t="shared" si="0"/>
        <v>2739922.2800000003</v>
      </c>
      <c r="F43" s="8">
        <f>SUM(F44:F52)</f>
        <v>1259209.3799999999</v>
      </c>
      <c r="G43" s="8">
        <f>SUM(G44:G52)</f>
        <v>1259209.3799999999</v>
      </c>
      <c r="H43" s="8">
        <f t="shared" si="1"/>
        <v>1480712.9000000004</v>
      </c>
    </row>
    <row r="44" spans="1:8" x14ac:dyDescent="0.3">
      <c r="A44" s="9">
        <v>5100</v>
      </c>
      <c r="B44" s="10" t="s">
        <v>50</v>
      </c>
      <c r="C44" s="11">
        <v>86000.01</v>
      </c>
      <c r="D44" s="11">
        <v>76000</v>
      </c>
      <c r="E44" s="11">
        <f t="shared" si="0"/>
        <v>162000.01</v>
      </c>
      <c r="F44" s="11">
        <v>0</v>
      </c>
      <c r="G44" s="11">
        <v>0</v>
      </c>
      <c r="H44" s="11">
        <f t="shared" si="1"/>
        <v>162000.01</v>
      </c>
    </row>
    <row r="45" spans="1:8" x14ac:dyDescent="0.3">
      <c r="A45" s="9">
        <v>5200</v>
      </c>
      <c r="B45" s="10" t="s">
        <v>51</v>
      </c>
      <c r="C45" s="11">
        <v>0</v>
      </c>
      <c r="D45" s="11">
        <v>35000</v>
      </c>
      <c r="E45" s="11">
        <f t="shared" si="0"/>
        <v>35000</v>
      </c>
      <c r="F45" s="11">
        <v>0</v>
      </c>
      <c r="G45" s="11">
        <v>0</v>
      </c>
      <c r="H45" s="11">
        <f t="shared" si="1"/>
        <v>35000</v>
      </c>
    </row>
    <row r="46" spans="1:8" x14ac:dyDescent="0.3">
      <c r="A46" s="9">
        <v>5300</v>
      </c>
      <c r="B46" s="10" t="s">
        <v>52</v>
      </c>
      <c r="C46" s="11">
        <v>0</v>
      </c>
      <c r="D46" s="11">
        <v>0</v>
      </c>
      <c r="E46" s="11">
        <f t="shared" si="0"/>
        <v>0</v>
      </c>
      <c r="F46" s="11">
        <v>0</v>
      </c>
      <c r="G46" s="11">
        <v>0</v>
      </c>
      <c r="H46" s="11">
        <f t="shared" si="1"/>
        <v>0</v>
      </c>
    </row>
    <row r="47" spans="1:8" x14ac:dyDescent="0.3">
      <c r="A47" s="9">
        <v>5400</v>
      </c>
      <c r="B47" s="10" t="s">
        <v>53</v>
      </c>
      <c r="C47" s="11">
        <v>1030000</v>
      </c>
      <c r="D47" s="11">
        <v>273800</v>
      </c>
      <c r="E47" s="11">
        <f t="shared" si="0"/>
        <v>1303800</v>
      </c>
      <c r="F47" s="11">
        <v>636000</v>
      </c>
      <c r="G47" s="11">
        <v>636000</v>
      </c>
      <c r="H47" s="11">
        <f t="shared" si="1"/>
        <v>667800</v>
      </c>
    </row>
    <row r="48" spans="1:8" x14ac:dyDescent="0.3">
      <c r="A48" s="9">
        <v>5500</v>
      </c>
      <c r="B48" s="10" t="s">
        <v>54</v>
      </c>
      <c r="C48" s="11">
        <v>0</v>
      </c>
      <c r="D48" s="11">
        <v>0</v>
      </c>
      <c r="E48" s="11">
        <f t="shared" si="0"/>
        <v>0</v>
      </c>
      <c r="F48" s="11">
        <v>0</v>
      </c>
      <c r="G48" s="11">
        <v>0</v>
      </c>
      <c r="H48" s="11">
        <f t="shared" si="1"/>
        <v>0</v>
      </c>
    </row>
    <row r="49" spans="1:8" x14ac:dyDescent="0.3">
      <c r="A49" s="9">
        <v>5600</v>
      </c>
      <c r="B49" s="10" t="s">
        <v>55</v>
      </c>
      <c r="C49" s="11">
        <v>427242.27</v>
      </c>
      <c r="D49" s="11">
        <v>774000</v>
      </c>
      <c r="E49" s="11">
        <f t="shared" si="0"/>
        <v>1201242.27</v>
      </c>
      <c r="F49" s="11">
        <v>623209.38</v>
      </c>
      <c r="G49" s="11">
        <v>623209.38</v>
      </c>
      <c r="H49" s="11">
        <f t="shared" si="1"/>
        <v>578032.89</v>
      </c>
    </row>
    <row r="50" spans="1:8" x14ac:dyDescent="0.3">
      <c r="A50" s="9">
        <v>5700</v>
      </c>
      <c r="B50" s="10" t="s">
        <v>56</v>
      </c>
      <c r="C50" s="11">
        <v>0</v>
      </c>
      <c r="D50" s="11">
        <v>0</v>
      </c>
      <c r="E50" s="11">
        <f t="shared" si="0"/>
        <v>0</v>
      </c>
      <c r="F50" s="11">
        <v>0</v>
      </c>
      <c r="G50" s="11">
        <v>0</v>
      </c>
      <c r="H50" s="11">
        <f t="shared" si="1"/>
        <v>0</v>
      </c>
    </row>
    <row r="51" spans="1:8" x14ac:dyDescent="0.3">
      <c r="A51" s="9">
        <v>5800</v>
      </c>
      <c r="B51" s="10" t="s">
        <v>57</v>
      </c>
      <c r="C51" s="11">
        <v>0</v>
      </c>
      <c r="D51" s="11">
        <v>0</v>
      </c>
      <c r="E51" s="11">
        <f t="shared" si="0"/>
        <v>0</v>
      </c>
      <c r="F51" s="11">
        <v>0</v>
      </c>
      <c r="G51" s="11">
        <v>0</v>
      </c>
      <c r="H51" s="11">
        <f t="shared" si="1"/>
        <v>0</v>
      </c>
    </row>
    <row r="52" spans="1:8" x14ac:dyDescent="0.3">
      <c r="A52" s="9">
        <v>5900</v>
      </c>
      <c r="B52" s="10" t="s">
        <v>58</v>
      </c>
      <c r="C52" s="11">
        <v>37880</v>
      </c>
      <c r="D52" s="11">
        <v>0</v>
      </c>
      <c r="E52" s="11">
        <f t="shared" si="0"/>
        <v>37880</v>
      </c>
      <c r="F52" s="11">
        <v>0</v>
      </c>
      <c r="G52" s="11">
        <v>0</v>
      </c>
      <c r="H52" s="11">
        <f t="shared" si="1"/>
        <v>37880</v>
      </c>
    </row>
    <row r="53" spans="1:8" x14ac:dyDescent="0.3">
      <c r="A53" s="6" t="s">
        <v>59</v>
      </c>
      <c r="B53" s="7"/>
      <c r="C53" s="8">
        <f>SUM(C54:C56)</f>
        <v>22455697.300000001</v>
      </c>
      <c r="D53" s="8">
        <f>SUM(D54:D56)</f>
        <v>38942931.270000003</v>
      </c>
      <c r="E53" s="8">
        <f t="shared" si="0"/>
        <v>61398628.570000008</v>
      </c>
      <c r="F53" s="8">
        <f>SUM(F54:F56)</f>
        <v>10502613.76</v>
      </c>
      <c r="G53" s="8">
        <f>SUM(G54:G56)</f>
        <v>10502613.76</v>
      </c>
      <c r="H53" s="8">
        <f t="shared" si="1"/>
        <v>50896014.81000001</v>
      </c>
    </row>
    <row r="54" spans="1:8" x14ac:dyDescent="0.3">
      <c r="A54" s="9">
        <v>6100</v>
      </c>
      <c r="B54" s="10" t="s">
        <v>60</v>
      </c>
      <c r="C54" s="11">
        <v>9231158.7400000002</v>
      </c>
      <c r="D54" s="11">
        <v>38961417.93</v>
      </c>
      <c r="E54" s="11">
        <f t="shared" si="0"/>
        <v>48192576.670000002</v>
      </c>
      <c r="F54" s="11">
        <v>6521738.1500000004</v>
      </c>
      <c r="G54" s="11">
        <v>6521738.1500000004</v>
      </c>
      <c r="H54" s="11">
        <f t="shared" si="1"/>
        <v>41670838.520000003</v>
      </c>
    </row>
    <row r="55" spans="1:8" x14ac:dyDescent="0.3">
      <c r="A55" s="9">
        <v>6200</v>
      </c>
      <c r="B55" s="10" t="s">
        <v>61</v>
      </c>
      <c r="C55" s="11">
        <v>13224538.560000001</v>
      </c>
      <c r="D55" s="11">
        <v>-18486.66</v>
      </c>
      <c r="E55" s="11">
        <f t="shared" si="0"/>
        <v>13206051.9</v>
      </c>
      <c r="F55" s="11">
        <v>3980875.61</v>
      </c>
      <c r="G55" s="11">
        <v>3980875.61</v>
      </c>
      <c r="H55" s="11">
        <f t="shared" si="1"/>
        <v>9225176.290000001</v>
      </c>
    </row>
    <row r="56" spans="1:8" x14ac:dyDescent="0.3">
      <c r="A56" s="9">
        <v>6300</v>
      </c>
      <c r="B56" s="10" t="s">
        <v>62</v>
      </c>
      <c r="C56" s="11">
        <v>0</v>
      </c>
      <c r="D56" s="11">
        <v>0</v>
      </c>
      <c r="E56" s="11">
        <f t="shared" si="0"/>
        <v>0</v>
      </c>
      <c r="F56" s="11">
        <v>0</v>
      </c>
      <c r="G56" s="11">
        <v>0</v>
      </c>
      <c r="H56" s="11">
        <f t="shared" si="1"/>
        <v>0</v>
      </c>
    </row>
    <row r="57" spans="1:8" x14ac:dyDescent="0.3">
      <c r="A57" s="6" t="s">
        <v>63</v>
      </c>
      <c r="B57" s="7"/>
      <c r="C57" s="8">
        <f>SUM(C58:C64)</f>
        <v>64626110.619999997</v>
      </c>
      <c r="D57" s="8">
        <f>SUM(D58:D64)</f>
        <v>-38035766.390000001</v>
      </c>
      <c r="E57" s="8">
        <f t="shared" si="0"/>
        <v>26590344.229999997</v>
      </c>
      <c r="F57" s="8">
        <f>SUM(F58:F64)</f>
        <v>0</v>
      </c>
      <c r="G57" s="8">
        <f>SUM(G58:G64)</f>
        <v>0</v>
      </c>
      <c r="H57" s="8">
        <f t="shared" si="1"/>
        <v>26590344.229999997</v>
      </c>
    </row>
    <row r="58" spans="1:8" x14ac:dyDescent="0.3">
      <c r="A58" s="9">
        <v>7100</v>
      </c>
      <c r="B58" s="10" t="s">
        <v>64</v>
      </c>
      <c r="C58" s="11">
        <v>0</v>
      </c>
      <c r="D58" s="11">
        <v>0</v>
      </c>
      <c r="E58" s="11">
        <f t="shared" si="0"/>
        <v>0</v>
      </c>
      <c r="F58" s="11">
        <v>0</v>
      </c>
      <c r="G58" s="11">
        <v>0</v>
      </c>
      <c r="H58" s="11">
        <f t="shared" si="1"/>
        <v>0</v>
      </c>
    </row>
    <row r="59" spans="1:8" x14ac:dyDescent="0.3">
      <c r="A59" s="9">
        <v>7200</v>
      </c>
      <c r="B59" s="10" t="s">
        <v>65</v>
      </c>
      <c r="C59" s="11">
        <v>0</v>
      </c>
      <c r="D59" s="11">
        <v>0</v>
      </c>
      <c r="E59" s="11">
        <f t="shared" si="0"/>
        <v>0</v>
      </c>
      <c r="F59" s="11">
        <v>0</v>
      </c>
      <c r="G59" s="11">
        <v>0</v>
      </c>
      <c r="H59" s="11">
        <f t="shared" si="1"/>
        <v>0</v>
      </c>
    </row>
    <row r="60" spans="1:8" x14ac:dyDescent="0.3">
      <c r="A60" s="9">
        <v>7300</v>
      </c>
      <c r="B60" s="10" t="s">
        <v>66</v>
      </c>
      <c r="C60" s="11">
        <v>0</v>
      </c>
      <c r="D60" s="11">
        <v>0</v>
      </c>
      <c r="E60" s="11">
        <f t="shared" si="0"/>
        <v>0</v>
      </c>
      <c r="F60" s="11">
        <v>0</v>
      </c>
      <c r="G60" s="11">
        <v>0</v>
      </c>
      <c r="H60" s="11">
        <f t="shared" si="1"/>
        <v>0</v>
      </c>
    </row>
    <row r="61" spans="1:8" x14ac:dyDescent="0.3">
      <c r="A61" s="9">
        <v>7400</v>
      </c>
      <c r="B61" s="10" t="s">
        <v>67</v>
      </c>
      <c r="C61" s="11">
        <v>0</v>
      </c>
      <c r="D61" s="11">
        <v>0</v>
      </c>
      <c r="E61" s="11">
        <f t="shared" si="0"/>
        <v>0</v>
      </c>
      <c r="F61" s="11">
        <v>0</v>
      </c>
      <c r="G61" s="11">
        <v>0</v>
      </c>
      <c r="H61" s="11">
        <f t="shared" si="1"/>
        <v>0</v>
      </c>
    </row>
    <row r="62" spans="1:8" x14ac:dyDescent="0.3">
      <c r="A62" s="9">
        <v>7500</v>
      </c>
      <c r="B62" s="10" t="s">
        <v>68</v>
      </c>
      <c r="C62" s="11">
        <v>0</v>
      </c>
      <c r="D62" s="11">
        <v>0</v>
      </c>
      <c r="E62" s="11">
        <f t="shared" si="0"/>
        <v>0</v>
      </c>
      <c r="F62" s="11">
        <v>0</v>
      </c>
      <c r="G62" s="11">
        <v>0</v>
      </c>
      <c r="H62" s="11">
        <f t="shared" si="1"/>
        <v>0</v>
      </c>
    </row>
    <row r="63" spans="1:8" x14ac:dyDescent="0.3">
      <c r="A63" s="9">
        <v>7600</v>
      </c>
      <c r="B63" s="10" t="s">
        <v>69</v>
      </c>
      <c r="C63" s="11">
        <v>0</v>
      </c>
      <c r="D63" s="11">
        <v>0</v>
      </c>
      <c r="E63" s="11">
        <f t="shared" si="0"/>
        <v>0</v>
      </c>
      <c r="F63" s="11">
        <v>0</v>
      </c>
      <c r="G63" s="11">
        <v>0</v>
      </c>
      <c r="H63" s="11">
        <f t="shared" si="1"/>
        <v>0</v>
      </c>
    </row>
    <row r="64" spans="1:8" x14ac:dyDescent="0.3">
      <c r="A64" s="9">
        <v>7900</v>
      </c>
      <c r="B64" s="10" t="s">
        <v>70</v>
      </c>
      <c r="C64" s="11">
        <v>64626110.619999997</v>
      </c>
      <c r="D64" s="11">
        <v>-38035766.390000001</v>
      </c>
      <c r="E64" s="11">
        <f t="shared" si="0"/>
        <v>26590344.229999997</v>
      </c>
      <c r="F64" s="11">
        <v>0</v>
      </c>
      <c r="G64" s="11">
        <v>0</v>
      </c>
      <c r="H64" s="11">
        <f t="shared" si="1"/>
        <v>26590344.229999997</v>
      </c>
    </row>
    <row r="65" spans="1:8" x14ac:dyDescent="0.3">
      <c r="A65" s="6" t="s">
        <v>71</v>
      </c>
      <c r="B65" s="7"/>
      <c r="C65" s="8">
        <f>SUM(C66:C68)</f>
        <v>400000</v>
      </c>
      <c r="D65" s="8">
        <f>SUM(D66:D68)</f>
        <v>-200000</v>
      </c>
      <c r="E65" s="8">
        <f t="shared" si="0"/>
        <v>200000</v>
      </c>
      <c r="F65" s="8">
        <f>SUM(F66:F68)</f>
        <v>0</v>
      </c>
      <c r="G65" s="8">
        <f>SUM(G66:G68)</f>
        <v>0</v>
      </c>
      <c r="H65" s="8">
        <f t="shared" si="1"/>
        <v>200000</v>
      </c>
    </row>
    <row r="66" spans="1:8" x14ac:dyDescent="0.3">
      <c r="A66" s="9">
        <v>8100</v>
      </c>
      <c r="B66" s="10" t="s">
        <v>72</v>
      </c>
      <c r="C66" s="11">
        <v>0</v>
      </c>
      <c r="D66" s="11">
        <v>0</v>
      </c>
      <c r="E66" s="11">
        <f t="shared" si="0"/>
        <v>0</v>
      </c>
      <c r="F66" s="11">
        <v>0</v>
      </c>
      <c r="G66" s="11">
        <v>0</v>
      </c>
      <c r="H66" s="11">
        <f t="shared" si="1"/>
        <v>0</v>
      </c>
    </row>
    <row r="67" spans="1:8" x14ac:dyDescent="0.3">
      <c r="A67" s="9">
        <v>8300</v>
      </c>
      <c r="B67" s="10" t="s">
        <v>73</v>
      </c>
      <c r="C67" s="11">
        <v>0</v>
      </c>
      <c r="D67" s="11">
        <v>0</v>
      </c>
      <c r="E67" s="11">
        <f t="shared" si="0"/>
        <v>0</v>
      </c>
      <c r="F67" s="11">
        <v>0</v>
      </c>
      <c r="G67" s="11">
        <v>0</v>
      </c>
      <c r="H67" s="11">
        <f t="shared" si="1"/>
        <v>0</v>
      </c>
    </row>
    <row r="68" spans="1:8" x14ac:dyDescent="0.3">
      <c r="A68" s="9">
        <v>8500</v>
      </c>
      <c r="B68" s="10" t="s">
        <v>74</v>
      </c>
      <c r="C68" s="11">
        <v>400000</v>
      </c>
      <c r="D68" s="11">
        <v>-200000</v>
      </c>
      <c r="E68" s="11">
        <f t="shared" si="0"/>
        <v>200000</v>
      </c>
      <c r="F68" s="11">
        <v>0</v>
      </c>
      <c r="G68" s="11">
        <v>0</v>
      </c>
      <c r="H68" s="11">
        <f t="shared" si="1"/>
        <v>200000</v>
      </c>
    </row>
    <row r="69" spans="1:8" x14ac:dyDescent="0.3">
      <c r="A69" s="6" t="s">
        <v>75</v>
      </c>
      <c r="B69" s="7"/>
      <c r="C69" s="8">
        <f>SUM(C70:C76)</f>
        <v>10548765.640000001</v>
      </c>
      <c r="D69" s="8">
        <f>SUM(D70:D76)</f>
        <v>0</v>
      </c>
      <c r="E69" s="8">
        <f t="shared" si="0"/>
        <v>10548765.640000001</v>
      </c>
      <c r="F69" s="8">
        <f>SUM(F70:F76)</f>
        <v>3038580.83</v>
      </c>
      <c r="G69" s="8">
        <f>SUM(G70:G76)</f>
        <v>3038580.83</v>
      </c>
      <c r="H69" s="8">
        <f t="shared" si="1"/>
        <v>7510184.8100000005</v>
      </c>
    </row>
    <row r="70" spans="1:8" x14ac:dyDescent="0.3">
      <c r="A70" s="9">
        <v>9100</v>
      </c>
      <c r="B70" s="10" t="s">
        <v>76</v>
      </c>
      <c r="C70" s="11">
        <v>9737765.6400000006</v>
      </c>
      <c r="D70" s="11">
        <v>0</v>
      </c>
      <c r="E70" s="11">
        <f t="shared" ref="E70:E76" si="2">C70+D70</f>
        <v>9737765.6400000006</v>
      </c>
      <c r="F70" s="11">
        <v>2801022.84</v>
      </c>
      <c r="G70" s="11">
        <v>2801022.84</v>
      </c>
      <c r="H70" s="11">
        <f t="shared" ref="H70:H76" si="3">E70-F70</f>
        <v>6936742.8000000007</v>
      </c>
    </row>
    <row r="71" spans="1:8" x14ac:dyDescent="0.3">
      <c r="A71" s="9">
        <v>9200</v>
      </c>
      <c r="B71" s="10" t="s">
        <v>77</v>
      </c>
      <c r="C71" s="11">
        <v>811000</v>
      </c>
      <c r="D71" s="11">
        <v>0</v>
      </c>
      <c r="E71" s="11">
        <f t="shared" si="2"/>
        <v>811000</v>
      </c>
      <c r="F71" s="11">
        <v>237557.99</v>
      </c>
      <c r="G71" s="11">
        <v>237557.99</v>
      </c>
      <c r="H71" s="11">
        <f t="shared" si="3"/>
        <v>573442.01</v>
      </c>
    </row>
    <row r="72" spans="1:8" x14ac:dyDescent="0.3">
      <c r="A72" s="9">
        <v>9300</v>
      </c>
      <c r="B72" s="10" t="s">
        <v>78</v>
      </c>
      <c r="C72" s="11">
        <v>0</v>
      </c>
      <c r="D72" s="11">
        <v>0</v>
      </c>
      <c r="E72" s="11">
        <f t="shared" si="2"/>
        <v>0</v>
      </c>
      <c r="F72" s="11">
        <v>0</v>
      </c>
      <c r="G72" s="11">
        <v>0</v>
      </c>
      <c r="H72" s="11">
        <f t="shared" si="3"/>
        <v>0</v>
      </c>
    </row>
    <row r="73" spans="1:8" x14ac:dyDescent="0.3">
      <c r="A73" s="9">
        <v>9400</v>
      </c>
      <c r="B73" s="10" t="s">
        <v>79</v>
      </c>
      <c r="C73" s="11">
        <v>0</v>
      </c>
      <c r="D73" s="11">
        <v>0</v>
      </c>
      <c r="E73" s="11">
        <f t="shared" si="2"/>
        <v>0</v>
      </c>
      <c r="F73" s="11">
        <v>0</v>
      </c>
      <c r="G73" s="11">
        <v>0</v>
      </c>
      <c r="H73" s="11">
        <f t="shared" si="3"/>
        <v>0</v>
      </c>
    </row>
    <row r="74" spans="1:8" x14ac:dyDescent="0.3">
      <c r="A74" s="9">
        <v>9500</v>
      </c>
      <c r="B74" s="10" t="s">
        <v>80</v>
      </c>
      <c r="C74" s="11">
        <v>0</v>
      </c>
      <c r="D74" s="11">
        <v>0</v>
      </c>
      <c r="E74" s="11">
        <f t="shared" si="2"/>
        <v>0</v>
      </c>
      <c r="F74" s="11">
        <v>0</v>
      </c>
      <c r="G74" s="11">
        <v>0</v>
      </c>
      <c r="H74" s="11">
        <f t="shared" si="3"/>
        <v>0</v>
      </c>
    </row>
    <row r="75" spans="1:8" x14ac:dyDescent="0.3">
      <c r="A75" s="9">
        <v>9600</v>
      </c>
      <c r="B75" s="10" t="s">
        <v>81</v>
      </c>
      <c r="C75" s="11">
        <v>0</v>
      </c>
      <c r="D75" s="11">
        <v>0</v>
      </c>
      <c r="E75" s="11">
        <f t="shared" si="2"/>
        <v>0</v>
      </c>
      <c r="F75" s="11">
        <v>0</v>
      </c>
      <c r="G75" s="11">
        <v>0</v>
      </c>
      <c r="H75" s="11">
        <f t="shared" si="3"/>
        <v>0</v>
      </c>
    </row>
    <row r="76" spans="1:8" x14ac:dyDescent="0.3">
      <c r="A76" s="9">
        <v>9900</v>
      </c>
      <c r="B76" s="10" t="s">
        <v>82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3">
      <c r="A77" s="12"/>
      <c r="B77" s="13" t="s">
        <v>83</v>
      </c>
      <c r="C77" s="8">
        <f t="shared" ref="C77:H77" si="4">SUM(C5+C13+C23+C33+C43+C53+C57+C65+C69)</f>
        <v>291607144.24000001</v>
      </c>
      <c r="D77" s="8">
        <f t="shared" si="4"/>
        <v>14896632.079999998</v>
      </c>
      <c r="E77" s="8">
        <f t="shared" si="4"/>
        <v>306503776.32000005</v>
      </c>
      <c r="F77" s="8">
        <f t="shared" si="4"/>
        <v>67512296.210000008</v>
      </c>
      <c r="G77" s="8">
        <f t="shared" si="4"/>
        <v>65285962.250000007</v>
      </c>
      <c r="H77" s="8">
        <f t="shared" si="4"/>
        <v>238991480.11000001</v>
      </c>
    </row>
    <row r="78" spans="1:8" x14ac:dyDescent="0.3">
      <c r="A78" s="14"/>
      <c r="B78" s="14"/>
      <c r="C78" s="14"/>
      <c r="D78" s="14"/>
      <c r="E78" s="14"/>
      <c r="F78" s="14"/>
      <c r="G78" s="14"/>
      <c r="H78" s="14"/>
    </row>
    <row r="79" spans="1:8" x14ac:dyDescent="0.3">
      <c r="A79" s="14" t="s">
        <v>84</v>
      </c>
      <c r="B79" s="14"/>
      <c r="C79" s="14"/>
      <c r="D79" s="14"/>
      <c r="E79" s="14"/>
      <c r="F79" s="14"/>
      <c r="G79" s="14"/>
      <c r="H79" s="14"/>
    </row>
    <row r="80" spans="1:8" x14ac:dyDescent="0.3">
      <c r="A80" s="14"/>
      <c r="B80" s="14"/>
      <c r="C80" s="14"/>
      <c r="D80" s="14"/>
      <c r="E80" s="14"/>
      <c r="F80" s="14"/>
      <c r="G80" s="14"/>
      <c r="H80" s="14"/>
    </row>
    <row r="81" spans="1:8" x14ac:dyDescent="0.3">
      <c r="A81" s="14"/>
      <c r="B81" s="14"/>
      <c r="C81" s="14"/>
      <c r="D81" s="14"/>
      <c r="E81" s="14"/>
      <c r="F81" s="14"/>
      <c r="G81" s="14"/>
      <c r="H81" s="14"/>
    </row>
    <row r="82" spans="1:8" x14ac:dyDescent="0.3">
      <c r="A82" s="14"/>
      <c r="B82" s="14"/>
      <c r="C82" s="14"/>
      <c r="D82" s="14"/>
      <c r="E82" s="14"/>
      <c r="F82" s="14"/>
      <c r="G82" s="14"/>
      <c r="H82" s="14"/>
    </row>
    <row r="83" spans="1:8" x14ac:dyDescent="0.3">
      <c r="A83" s="14"/>
      <c r="B83" s="14"/>
      <c r="C83" s="14"/>
      <c r="D83" s="14"/>
      <c r="E83" s="14"/>
      <c r="F83" s="14"/>
      <c r="G83" s="14"/>
      <c r="H83" s="14"/>
    </row>
    <row r="84" spans="1:8" x14ac:dyDescent="0.3">
      <c r="A84" s="14"/>
      <c r="B84" s="14"/>
      <c r="C84" s="14"/>
      <c r="D84" s="14"/>
      <c r="E84" s="14"/>
      <c r="F84" s="14"/>
      <c r="G84" s="14"/>
      <c r="H84" s="14"/>
    </row>
    <row r="85" spans="1:8" x14ac:dyDescent="0.3">
      <c r="A85" s="14"/>
      <c r="B85" s="14"/>
      <c r="C85" s="14"/>
      <c r="D85" s="14"/>
      <c r="E85" s="14"/>
      <c r="F85" s="14"/>
      <c r="G85" s="14"/>
      <c r="H85" s="14"/>
    </row>
    <row r="86" spans="1:8" x14ac:dyDescent="0.3">
      <c r="A86" s="14"/>
      <c r="B86" s="14"/>
      <c r="C86" s="14"/>
      <c r="D86" s="14"/>
      <c r="E86" s="14"/>
      <c r="F86" s="14"/>
      <c r="G86" s="14"/>
      <c r="H86" s="14"/>
    </row>
    <row r="87" spans="1:8" x14ac:dyDescent="0.3">
      <c r="A87" s="14"/>
      <c r="B87" s="14"/>
      <c r="C87" s="14"/>
      <c r="D87" s="14"/>
      <c r="E87" s="14"/>
      <c r="F87" s="14"/>
      <c r="G87" s="14"/>
      <c r="H87" s="14"/>
    </row>
    <row r="88" spans="1:8" x14ac:dyDescent="0.3">
      <c r="A88" s="14"/>
      <c r="B88" s="14"/>
      <c r="C88" s="14"/>
      <c r="D88" s="14"/>
      <c r="E88" s="14"/>
      <c r="F88" s="14"/>
      <c r="G88" s="14"/>
      <c r="H88" s="14"/>
    </row>
    <row r="89" spans="1:8" x14ac:dyDescent="0.3">
      <c r="A89" s="14"/>
      <c r="B89" s="14"/>
      <c r="C89" s="14"/>
      <c r="D89" s="14"/>
      <c r="E89" s="14"/>
      <c r="F89" s="14"/>
      <c r="G89" s="14"/>
      <c r="H89" s="14"/>
    </row>
    <row r="90" spans="1:8" x14ac:dyDescent="0.3">
      <c r="A90" s="14"/>
      <c r="B90" s="14"/>
      <c r="C90" s="14"/>
      <c r="D90" s="14"/>
      <c r="E90" s="14"/>
      <c r="F90" s="14"/>
      <c r="G90" s="14"/>
      <c r="H90" s="14"/>
    </row>
  </sheetData>
  <mergeCells count="4">
    <mergeCell ref="A1:H1"/>
    <mergeCell ref="A2:B4"/>
    <mergeCell ref="C2:G2"/>
    <mergeCell ref="H2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Cuentapublica</cp:lastModifiedBy>
  <dcterms:created xsi:type="dcterms:W3CDTF">2022-06-03T15:51:11Z</dcterms:created>
  <dcterms:modified xsi:type="dcterms:W3CDTF">2022-06-03T15:51:39Z</dcterms:modified>
</cp:coreProperties>
</file>